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4C486B9D-1A2E-4911-8489-8962246DCF47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H46" i="10"/>
  <c r="F46" i="10"/>
  <c r="D46" i="10"/>
  <c r="F45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H88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H51" i="11"/>
  <c r="F51" i="1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F33" i="11" s="1"/>
  <c r="D39" i="1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5" i="2" s="1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AC154" i="1"/>
  <c r="AB154" i="1"/>
  <c r="X154" i="1"/>
  <c r="W154" i="1"/>
  <c r="AG154" i="1" s="1"/>
  <c r="V154" i="1"/>
  <c r="AF154" i="1" s="1"/>
  <c r="U154" i="1"/>
  <c r="AE154" i="1" s="1"/>
  <c r="T154" i="1"/>
  <c r="S154" i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Q60" i="1" s="1"/>
  <c r="AA60" i="1" s="1"/>
  <c r="S60" i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Q54" i="1" s="1"/>
  <c r="AA54" i="1" s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C42" i="1"/>
  <c r="X42" i="1"/>
  <c r="AH42" i="1" s="1"/>
  <c r="W42" i="1"/>
  <c r="AG42" i="1" s="1"/>
  <c r="V42" i="1"/>
  <c r="AF42" i="1" s="1"/>
  <c r="U42" i="1"/>
  <c r="U36" i="1" s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P37" i="1"/>
  <c r="P36" i="1" s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Y90" i="1" l="1"/>
  <c r="Y85" i="1" s="1"/>
  <c r="AI85" i="1" s="1"/>
  <c r="AI86" i="1" s="1"/>
  <c r="F87" i="6"/>
  <c r="F83" i="6" s="1"/>
  <c r="P90" i="1"/>
  <c r="Q154" i="1"/>
  <c r="AA154" i="1" s="1"/>
  <c r="F87" i="11"/>
  <c r="G87" i="11"/>
  <c r="G82" i="11" s="1"/>
  <c r="G83" i="10"/>
  <c r="G31" i="10"/>
  <c r="I91" i="10"/>
  <c r="F87" i="8"/>
  <c r="F82" i="8" s="1"/>
  <c r="H87" i="8"/>
  <c r="I88" i="2"/>
  <c r="G87" i="2"/>
  <c r="G82" i="2" s="1"/>
  <c r="G83" i="2" s="1"/>
  <c r="H91" i="2"/>
  <c r="H45" i="10"/>
  <c r="H51" i="6"/>
  <c r="P35" i="1"/>
  <c r="Z35" i="1" s="1"/>
  <c r="U48" i="1"/>
  <c r="AE48" i="1" s="1"/>
  <c r="F32" i="11"/>
  <c r="H46" i="11"/>
  <c r="H45" i="11"/>
  <c r="F32" i="10"/>
  <c r="F45" i="9"/>
  <c r="F32" i="8"/>
  <c r="F45" i="6"/>
  <c r="F32" i="6" s="1"/>
  <c r="H46" i="3"/>
  <c r="F32" i="3"/>
  <c r="H45" i="3"/>
  <c r="X36" i="1"/>
  <c r="X35" i="1" s="1"/>
  <c r="W36" i="1"/>
  <c r="Q42" i="1"/>
  <c r="AA42" i="1" s="1"/>
  <c r="H39" i="11"/>
  <c r="F33" i="2"/>
  <c r="S35" i="1"/>
  <c r="S34" i="1" s="1"/>
  <c r="AC34" i="1" s="1"/>
  <c r="H33" i="4"/>
  <c r="H34" i="3"/>
  <c r="H33" i="2"/>
  <c r="F83" i="8"/>
  <c r="H155" i="11"/>
  <c r="H64" i="11"/>
  <c r="H74" i="10"/>
  <c r="H155" i="9"/>
  <c r="H74" i="8"/>
  <c r="H64" i="8"/>
  <c r="F83" i="5"/>
  <c r="H155" i="4"/>
  <c r="H155" i="3"/>
  <c r="H64" i="3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AE36" i="1"/>
  <c r="U35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Y86" i="1" l="1"/>
  <c r="Y34" i="1"/>
  <c r="AI34" i="1" s="1"/>
  <c r="AI90" i="1"/>
  <c r="H83" i="8"/>
  <c r="F31" i="6"/>
  <c r="P85" i="1"/>
  <c r="Z85" i="1" s="1"/>
  <c r="P86" i="1"/>
  <c r="Z86" i="1" s="1"/>
  <c r="Z90" i="1"/>
  <c r="H87" i="11"/>
  <c r="F83" i="11"/>
  <c r="H83" i="11" s="1"/>
  <c r="F82" i="11"/>
  <c r="F31" i="11" s="1"/>
  <c r="D26" i="11" s="1"/>
  <c r="F31" i="10"/>
  <c r="D26" i="10" s="1"/>
  <c r="F31" i="8"/>
  <c r="D26" i="8" s="1"/>
  <c r="H45" i="6"/>
  <c r="AC35" i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82" i="11" l="1"/>
  <c r="I83" i="6"/>
  <c r="P34" i="1"/>
  <c r="Z34" i="1" s="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<sst xmlns="http://schemas.openxmlformats.org/spreadsheetml/2006/main" count="2981" uniqueCount="266">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</sst>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19" zoomScale="70" zoomScaleNormal="70" workbookViewId="0">
      <selection activeCell="S99" sqref="S99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44929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2022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37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2209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296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2209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296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2209</v>
      </c>
      <c r="P34" s="84">
        <f>SUM(P35,P67,P77,P85,P149,P154,P158)</f>
        <v>2209</v>
      </c>
      <c r="Q34" s="103">
        <f>SUM(Q35,Q67,Q85,Q154)</f>
        <v>296</v>
      </c>
      <c r="R34" s="103">
        <f t="shared" ref="R34:X34" si="1">SUM(R35,R67,R145,R154)</f>
        <v>13</v>
      </c>
      <c r="S34" s="103">
        <f t="shared" si="1"/>
        <v>23</v>
      </c>
      <c r="T34" s="103">
        <f t="shared" si="1"/>
        <v>49</v>
      </c>
      <c r="U34" s="103">
        <f t="shared" si="1"/>
        <v>8</v>
      </c>
      <c r="V34" s="103">
        <f t="shared" si="1"/>
        <v>72</v>
      </c>
      <c r="W34" s="103">
        <f t="shared" si="1"/>
        <v>93</v>
      </c>
      <c r="X34" s="103">
        <f t="shared" si="1"/>
        <v>38</v>
      </c>
      <c r="Y34" s="82">
        <f>Y85</f>
        <v>84</v>
      </c>
      <c r="Z34" s="103">
        <f t="shared" ref="Z34:AI49" si="2">SUM(E34,P34)</f>
        <v>2209</v>
      </c>
      <c r="AA34" s="83">
        <f t="shared" si="2"/>
        <v>296</v>
      </c>
      <c r="AB34" s="83">
        <f t="shared" si="2"/>
        <v>13</v>
      </c>
      <c r="AC34" s="83">
        <f t="shared" si="2"/>
        <v>23</v>
      </c>
      <c r="AD34" s="83">
        <f t="shared" si="2"/>
        <v>49</v>
      </c>
      <c r="AE34" s="83">
        <f t="shared" si="2"/>
        <v>8</v>
      </c>
      <c r="AF34" s="83">
        <f t="shared" si="2"/>
        <v>72</v>
      </c>
      <c r="AG34" s="83">
        <f t="shared" si="2"/>
        <v>93</v>
      </c>
      <c r="AH34" s="83">
        <f t="shared" si="2"/>
        <v>38</v>
      </c>
      <c r="AI34" s="83">
        <f t="shared" si="2"/>
        <v>84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234</v>
      </c>
      <c r="P35" s="85">
        <f>SUM(P36,P48,P60,P65,P66)</f>
        <v>234</v>
      </c>
      <c r="Q35" s="107">
        <f t="shared" ref="Q35:Q59" si="4">SUM(R35:X35)</f>
        <v>242</v>
      </c>
      <c r="R35" s="107">
        <f>SUM(R36,R48,R60,R66)</f>
        <v>4</v>
      </c>
      <c r="S35" s="107">
        <f>SUM(S36,S48,S60,S66)</f>
        <v>14</v>
      </c>
      <c r="T35" s="107">
        <f>SUM(T36,T48,T60,T66)</f>
        <v>43</v>
      </c>
      <c r="U35" s="107">
        <f>SUM(U36,U48,U66)</f>
        <v>4</v>
      </c>
      <c r="V35" s="107">
        <f>SUM(V36,V48,V66)</f>
        <v>65</v>
      </c>
      <c r="W35" s="107">
        <f>SUM(W36,W48,W66)</f>
        <v>86</v>
      </c>
      <c r="X35" s="107">
        <f>SUM(X36,X48,X65,X66)</f>
        <v>26</v>
      </c>
      <c r="Y35" s="166"/>
      <c r="Z35" s="93">
        <f t="shared" si="2"/>
        <v>234</v>
      </c>
      <c r="AA35" s="108">
        <f t="shared" si="2"/>
        <v>242</v>
      </c>
      <c r="AB35" s="108">
        <f t="shared" si="2"/>
        <v>4</v>
      </c>
      <c r="AC35" s="108">
        <f t="shared" si="2"/>
        <v>14</v>
      </c>
      <c r="AD35" s="108">
        <f t="shared" si="2"/>
        <v>43</v>
      </c>
      <c r="AE35" s="108">
        <f t="shared" si="2"/>
        <v>4</v>
      </c>
      <c r="AF35" s="108">
        <f t="shared" si="2"/>
        <v>65</v>
      </c>
      <c r="AG35" s="108">
        <f t="shared" si="2"/>
        <v>86</v>
      </c>
      <c r="AH35" s="108">
        <f t="shared" si="2"/>
        <v>26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79</v>
      </c>
      <c r="P36" s="112">
        <f>SUM(P37,P42)</f>
        <v>79</v>
      </c>
      <c r="Q36" s="112">
        <f t="shared" si="4"/>
        <v>87</v>
      </c>
      <c r="R36" s="112">
        <f t="shared" ref="R36:X36" si="6">SUM(R37,R42)</f>
        <v>1</v>
      </c>
      <c r="S36" s="112">
        <f t="shared" si="6"/>
        <v>9</v>
      </c>
      <c r="T36" s="112">
        <f t="shared" si="6"/>
        <v>3</v>
      </c>
      <c r="U36" s="112">
        <f t="shared" si="6"/>
        <v>2</v>
      </c>
      <c r="V36" s="112">
        <f t="shared" si="6"/>
        <v>31</v>
      </c>
      <c r="W36" s="112">
        <f t="shared" si="6"/>
        <v>35</v>
      </c>
      <c r="X36" s="112">
        <f t="shared" si="6"/>
        <v>6</v>
      </c>
      <c r="Y36" s="166"/>
      <c r="Z36" s="113">
        <f t="shared" si="2"/>
        <v>79</v>
      </c>
      <c r="AA36" s="113">
        <f t="shared" si="2"/>
        <v>87</v>
      </c>
      <c r="AB36" s="113">
        <f t="shared" si="2"/>
        <v>1</v>
      </c>
      <c r="AC36" s="113">
        <f t="shared" si="2"/>
        <v>9</v>
      </c>
      <c r="AD36" s="113">
        <f t="shared" si="2"/>
        <v>3</v>
      </c>
      <c r="AE36" s="113">
        <f t="shared" si="2"/>
        <v>2</v>
      </c>
      <c r="AF36" s="113">
        <f t="shared" si="2"/>
        <v>31</v>
      </c>
      <c r="AG36" s="113">
        <f t="shared" si="2"/>
        <v>35</v>
      </c>
      <c r="AH36" s="113">
        <f t="shared" si="2"/>
        <v>6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59</v>
      </c>
      <c r="P37" s="92">
        <f>SUM(P38:P41)</f>
        <v>59</v>
      </c>
      <c r="Q37" s="116">
        <f t="shared" si="4"/>
        <v>65</v>
      </c>
      <c r="R37" s="116">
        <f t="shared" ref="R37:X37" si="8">SUM(R38:R41)</f>
        <v>0</v>
      </c>
      <c r="S37" s="116">
        <f t="shared" si="8"/>
        <v>6</v>
      </c>
      <c r="T37" s="116">
        <f t="shared" si="8"/>
        <v>2</v>
      </c>
      <c r="U37" s="116">
        <f t="shared" si="8"/>
        <v>0</v>
      </c>
      <c r="V37" s="116">
        <f t="shared" si="8"/>
        <v>27</v>
      </c>
      <c r="W37" s="116">
        <f t="shared" si="8"/>
        <v>27</v>
      </c>
      <c r="X37" s="116">
        <f t="shared" si="8"/>
        <v>3</v>
      </c>
      <c r="Y37" s="109"/>
      <c r="Z37" s="117">
        <f t="shared" si="2"/>
        <v>59</v>
      </c>
      <c r="AA37" s="117">
        <f t="shared" si="2"/>
        <v>65</v>
      </c>
      <c r="AB37" s="117">
        <f t="shared" si="2"/>
        <v>0</v>
      </c>
      <c r="AC37" s="117">
        <f t="shared" si="2"/>
        <v>6</v>
      </c>
      <c r="AD37" s="117">
        <f t="shared" si="2"/>
        <v>2</v>
      </c>
      <c r="AE37" s="117">
        <f t="shared" si="2"/>
        <v>0</v>
      </c>
      <c r="AF37" s="117">
        <f t="shared" si="2"/>
        <v>27</v>
      </c>
      <c r="AG37" s="117">
        <f t="shared" si="2"/>
        <v>27</v>
      </c>
      <c r="AH37" s="117">
        <f t="shared" si="2"/>
        <v>3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50</v>
      </c>
      <c r="P38" s="76">
        <v>50</v>
      </c>
      <c r="Q38" s="158">
        <f t="shared" si="4"/>
        <v>56</v>
      </c>
      <c r="R38" s="119">
        <v>0</v>
      </c>
      <c r="S38" s="119">
        <v>4</v>
      </c>
      <c r="T38" s="119">
        <v>2</v>
      </c>
      <c r="U38" s="119">
        <v>0</v>
      </c>
      <c r="V38" s="119">
        <v>26</v>
      </c>
      <c r="W38" s="119">
        <v>21</v>
      </c>
      <c r="X38" s="119">
        <v>3</v>
      </c>
      <c r="Y38" s="166"/>
      <c r="Z38" s="117">
        <f t="shared" si="2"/>
        <v>50</v>
      </c>
      <c r="AA38" s="117">
        <f t="shared" si="2"/>
        <v>56</v>
      </c>
      <c r="AB38" s="117">
        <f t="shared" si="2"/>
        <v>0</v>
      </c>
      <c r="AC38" s="117">
        <f t="shared" si="2"/>
        <v>4</v>
      </c>
      <c r="AD38" s="117">
        <f t="shared" si="2"/>
        <v>2</v>
      </c>
      <c r="AE38" s="117">
        <f t="shared" si="2"/>
        <v>0</v>
      </c>
      <c r="AF38" s="117">
        <f t="shared" si="2"/>
        <v>26</v>
      </c>
      <c r="AG38" s="117">
        <f t="shared" si="2"/>
        <v>21</v>
      </c>
      <c r="AH38" s="142">
        <f t="shared" si="2"/>
        <v>3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0</v>
      </c>
      <c r="P39" s="76">
        <v>0</v>
      </c>
      <c r="Q39" s="158">
        <f t="shared" si="4"/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66"/>
      <c r="Z39" s="117">
        <f t="shared" si="2"/>
        <v>0</v>
      </c>
      <c r="AA39" s="117">
        <f t="shared" si="2"/>
        <v>0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8</v>
      </c>
      <c r="P40" s="76">
        <v>8</v>
      </c>
      <c r="Q40" s="158">
        <f t="shared" si="4"/>
        <v>8</v>
      </c>
      <c r="R40" s="119">
        <v>0</v>
      </c>
      <c r="S40" s="119">
        <v>2</v>
      </c>
      <c r="T40" s="119">
        <v>0</v>
      </c>
      <c r="U40" s="119">
        <v>0</v>
      </c>
      <c r="V40" s="119">
        <v>0</v>
      </c>
      <c r="W40" s="119">
        <v>6</v>
      </c>
      <c r="X40" s="119">
        <v>0</v>
      </c>
      <c r="Y40" s="109"/>
      <c r="Z40" s="117">
        <f t="shared" si="2"/>
        <v>8</v>
      </c>
      <c r="AA40" s="117">
        <f t="shared" si="2"/>
        <v>8</v>
      </c>
      <c r="AB40" s="117">
        <f t="shared" si="2"/>
        <v>0</v>
      </c>
      <c r="AC40" s="117">
        <f t="shared" si="2"/>
        <v>2</v>
      </c>
      <c r="AD40" s="117">
        <f t="shared" si="2"/>
        <v>0</v>
      </c>
      <c r="AE40" s="117">
        <f t="shared" si="2"/>
        <v>0</v>
      </c>
      <c r="AF40" s="117">
        <f t="shared" si="2"/>
        <v>0</v>
      </c>
      <c r="AG40" s="117">
        <f t="shared" si="2"/>
        <v>6</v>
      </c>
      <c r="AH40" s="142">
        <f t="shared" si="2"/>
        <v>0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1</v>
      </c>
      <c r="P41" s="76">
        <v>1</v>
      </c>
      <c r="Q41" s="158">
        <f t="shared" si="4"/>
        <v>1</v>
      </c>
      <c r="R41" s="119">
        <v>0</v>
      </c>
      <c r="S41" s="119">
        <v>0</v>
      </c>
      <c r="T41" s="119">
        <v>0</v>
      </c>
      <c r="U41" s="119">
        <v>0</v>
      </c>
      <c r="V41" s="119">
        <v>1</v>
      </c>
      <c r="W41" s="119">
        <v>0</v>
      </c>
      <c r="X41" s="119">
        <v>0</v>
      </c>
      <c r="Y41" s="30"/>
      <c r="Z41" s="117">
        <f t="shared" si="2"/>
        <v>1</v>
      </c>
      <c r="AA41" s="117">
        <f t="shared" si="2"/>
        <v>1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1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20</v>
      </c>
      <c r="P42" s="86">
        <f>SUM(P43:P47)</f>
        <v>20</v>
      </c>
      <c r="Q42" s="120">
        <f t="shared" si="4"/>
        <v>22</v>
      </c>
      <c r="R42" s="120">
        <f t="shared" ref="R42:X42" si="10">SUM(R43:R47)</f>
        <v>1</v>
      </c>
      <c r="S42" s="120">
        <f t="shared" si="10"/>
        <v>3</v>
      </c>
      <c r="T42" s="120">
        <f t="shared" si="10"/>
        <v>1</v>
      </c>
      <c r="U42" s="120">
        <f t="shared" si="10"/>
        <v>2</v>
      </c>
      <c r="V42" s="120">
        <f t="shared" si="10"/>
        <v>4</v>
      </c>
      <c r="W42" s="120">
        <f t="shared" si="10"/>
        <v>8</v>
      </c>
      <c r="X42" s="120">
        <f t="shared" si="10"/>
        <v>3</v>
      </c>
      <c r="Y42" s="170"/>
      <c r="Z42" s="117">
        <f t="shared" si="2"/>
        <v>20</v>
      </c>
      <c r="AA42" s="117">
        <f t="shared" si="2"/>
        <v>22</v>
      </c>
      <c r="AB42" s="117">
        <f t="shared" si="2"/>
        <v>1</v>
      </c>
      <c r="AC42" s="117">
        <f t="shared" si="2"/>
        <v>3</v>
      </c>
      <c r="AD42" s="117">
        <f t="shared" si="2"/>
        <v>1</v>
      </c>
      <c r="AE42" s="117">
        <f t="shared" si="2"/>
        <v>2</v>
      </c>
      <c r="AF42" s="117">
        <f t="shared" si="2"/>
        <v>4</v>
      </c>
      <c r="AG42" s="117">
        <f t="shared" si="2"/>
        <v>8</v>
      </c>
      <c r="AH42" s="117">
        <f t="shared" si="2"/>
        <v>3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20</v>
      </c>
      <c r="P45" s="76">
        <v>20</v>
      </c>
      <c r="Q45" s="158">
        <f t="shared" si="4"/>
        <v>22</v>
      </c>
      <c r="R45" s="119">
        <v>1</v>
      </c>
      <c r="S45" s="119">
        <v>3</v>
      </c>
      <c r="T45" s="119">
        <v>1</v>
      </c>
      <c r="U45" s="119">
        <v>2</v>
      </c>
      <c r="V45" s="119">
        <v>4</v>
      </c>
      <c r="W45" s="119">
        <v>8</v>
      </c>
      <c r="X45" s="119">
        <v>3</v>
      </c>
      <c r="Y45" s="166"/>
      <c r="Z45" s="117">
        <f t="shared" si="2"/>
        <v>20</v>
      </c>
      <c r="AA45" s="117">
        <f t="shared" si="2"/>
        <v>22</v>
      </c>
      <c r="AB45" s="117">
        <f t="shared" si="2"/>
        <v>1</v>
      </c>
      <c r="AC45" s="117">
        <f t="shared" si="2"/>
        <v>3</v>
      </c>
      <c r="AD45" s="117">
        <f t="shared" si="2"/>
        <v>1</v>
      </c>
      <c r="AE45" s="117">
        <f t="shared" si="2"/>
        <v>2</v>
      </c>
      <c r="AF45" s="117">
        <f t="shared" si="2"/>
        <v>4</v>
      </c>
      <c r="AG45" s="117">
        <f t="shared" si="2"/>
        <v>8</v>
      </c>
      <c r="AH45" s="142">
        <f t="shared" si="2"/>
        <v>3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154</v>
      </c>
      <c r="P48" s="87">
        <f>SUM(P49,P54)</f>
        <v>154</v>
      </c>
      <c r="Q48" s="121">
        <f t="shared" si="4"/>
        <v>154</v>
      </c>
      <c r="R48" s="121">
        <f t="shared" ref="R48:X48" si="12">SUM(R49,R54)</f>
        <v>3</v>
      </c>
      <c r="S48" s="121">
        <f t="shared" si="12"/>
        <v>5</v>
      </c>
      <c r="T48" s="121">
        <f t="shared" si="12"/>
        <v>39</v>
      </c>
      <c r="U48" s="121">
        <f t="shared" si="12"/>
        <v>2</v>
      </c>
      <c r="V48" s="121">
        <f t="shared" si="12"/>
        <v>34</v>
      </c>
      <c r="W48" s="121">
        <f t="shared" si="12"/>
        <v>51</v>
      </c>
      <c r="X48" s="121">
        <f t="shared" si="12"/>
        <v>20</v>
      </c>
      <c r="Y48" s="168"/>
      <c r="Z48" s="113">
        <f t="shared" si="2"/>
        <v>154</v>
      </c>
      <c r="AA48" s="113">
        <f t="shared" si="2"/>
        <v>154</v>
      </c>
      <c r="AB48" s="113">
        <f t="shared" si="2"/>
        <v>3</v>
      </c>
      <c r="AC48" s="113">
        <f t="shared" si="2"/>
        <v>5</v>
      </c>
      <c r="AD48" s="113">
        <f t="shared" si="2"/>
        <v>39</v>
      </c>
      <c r="AE48" s="113">
        <f t="shared" si="2"/>
        <v>2</v>
      </c>
      <c r="AF48" s="113">
        <f t="shared" si="2"/>
        <v>34</v>
      </c>
      <c r="AG48" s="113">
        <f t="shared" si="2"/>
        <v>51</v>
      </c>
      <c r="AH48" s="113">
        <f t="shared" si="2"/>
        <v>20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96</v>
      </c>
      <c r="P49" s="92">
        <f>SUM(P50:P53)</f>
        <v>96</v>
      </c>
      <c r="Q49" s="116">
        <f t="shared" si="4"/>
        <v>96</v>
      </c>
      <c r="R49" s="116">
        <f t="shared" ref="R49:X49" si="14">SUM(R50:R53)</f>
        <v>3</v>
      </c>
      <c r="S49" s="116">
        <f t="shared" si="14"/>
        <v>5</v>
      </c>
      <c r="T49" s="116">
        <f t="shared" si="14"/>
        <v>29</v>
      </c>
      <c r="U49" s="116">
        <f t="shared" si="14"/>
        <v>2</v>
      </c>
      <c r="V49" s="94">
        <f t="shared" si="14"/>
        <v>5</v>
      </c>
      <c r="W49" s="94">
        <f t="shared" si="14"/>
        <v>51</v>
      </c>
      <c r="X49" s="94">
        <f t="shared" si="14"/>
        <v>1</v>
      </c>
      <c r="Y49" s="168"/>
      <c r="Z49" s="117">
        <f t="shared" si="2"/>
        <v>96</v>
      </c>
      <c r="AA49" s="117">
        <f t="shared" si="2"/>
        <v>96</v>
      </c>
      <c r="AB49" s="117">
        <f t="shared" si="2"/>
        <v>3</v>
      </c>
      <c r="AC49" s="117">
        <f t="shared" si="2"/>
        <v>5</v>
      </c>
      <c r="AD49" s="117">
        <f t="shared" si="2"/>
        <v>29</v>
      </c>
      <c r="AE49" s="117">
        <f t="shared" si="2"/>
        <v>2</v>
      </c>
      <c r="AF49" s="117">
        <f t="shared" si="2"/>
        <v>5</v>
      </c>
      <c r="AG49" s="117">
        <f t="shared" si="2"/>
        <v>51</v>
      </c>
      <c r="AH49" s="117">
        <f t="shared" si="2"/>
        <v>1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2</v>
      </c>
      <c r="P50" s="76">
        <v>2</v>
      </c>
      <c r="Q50" s="116">
        <f t="shared" si="4"/>
        <v>2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2</v>
      </c>
      <c r="X50" s="76">
        <v>0</v>
      </c>
      <c r="Y50" s="166"/>
      <c r="Z50" s="117">
        <f t="shared" ref="Z50:AH74" si="15">SUM(E50,P50)</f>
        <v>2</v>
      </c>
      <c r="AA50" s="117">
        <f t="shared" si="15"/>
        <v>2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2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1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93</v>
      </c>
      <c r="P52" s="76">
        <v>93</v>
      </c>
      <c r="Q52" s="158">
        <f t="shared" si="4"/>
        <v>93</v>
      </c>
      <c r="R52" s="119">
        <v>3</v>
      </c>
      <c r="S52" s="119">
        <v>5</v>
      </c>
      <c r="T52" s="119">
        <v>29</v>
      </c>
      <c r="U52" s="119">
        <v>2</v>
      </c>
      <c r="V52" s="119">
        <v>5</v>
      </c>
      <c r="W52" s="119">
        <v>48</v>
      </c>
      <c r="X52" s="76">
        <v>1</v>
      </c>
      <c r="Y52" s="166"/>
      <c r="Z52" s="117">
        <f t="shared" si="15"/>
        <v>93</v>
      </c>
      <c r="AA52" s="117">
        <f t="shared" si="15"/>
        <v>93</v>
      </c>
      <c r="AB52" s="117">
        <f t="shared" si="15"/>
        <v>3</v>
      </c>
      <c r="AC52" s="117">
        <f t="shared" si="15"/>
        <v>5</v>
      </c>
      <c r="AD52" s="117">
        <f t="shared" si="15"/>
        <v>29</v>
      </c>
      <c r="AE52" s="117">
        <f t="shared" si="15"/>
        <v>2</v>
      </c>
      <c r="AF52" s="117">
        <f t="shared" si="15"/>
        <v>5</v>
      </c>
      <c r="AG52" s="117">
        <f t="shared" si="15"/>
        <v>48</v>
      </c>
      <c r="AH52" s="142">
        <f t="shared" si="15"/>
        <v>1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58</v>
      </c>
      <c r="P54" s="86">
        <f>SUM(P55:P59)</f>
        <v>58</v>
      </c>
      <c r="Q54" s="120">
        <f t="shared" si="4"/>
        <v>58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10</v>
      </c>
      <c r="U54" s="120">
        <f t="shared" si="17"/>
        <v>0</v>
      </c>
      <c r="V54" s="120">
        <f t="shared" si="17"/>
        <v>29</v>
      </c>
      <c r="W54" s="120">
        <f t="shared" si="17"/>
        <v>0</v>
      </c>
      <c r="X54" s="120">
        <f t="shared" si="17"/>
        <v>19</v>
      </c>
      <c r="Y54" s="170"/>
      <c r="Z54" s="117">
        <f t="shared" si="15"/>
        <v>58</v>
      </c>
      <c r="AA54" s="117">
        <f t="shared" si="15"/>
        <v>58</v>
      </c>
      <c r="AB54" s="117">
        <f t="shared" si="15"/>
        <v>0</v>
      </c>
      <c r="AC54" s="117">
        <f t="shared" si="15"/>
        <v>0</v>
      </c>
      <c r="AD54" s="117">
        <f t="shared" si="15"/>
        <v>10</v>
      </c>
      <c r="AE54" s="117">
        <f t="shared" si="15"/>
        <v>0</v>
      </c>
      <c r="AF54" s="117">
        <f t="shared" si="15"/>
        <v>29</v>
      </c>
      <c r="AG54" s="117">
        <f t="shared" si="15"/>
        <v>0</v>
      </c>
      <c r="AH54" s="117">
        <f t="shared" si="15"/>
        <v>19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57</v>
      </c>
      <c r="P57" s="76">
        <v>57</v>
      </c>
      <c r="Q57" s="158">
        <f t="shared" si="4"/>
        <v>57</v>
      </c>
      <c r="R57" s="119">
        <v>0</v>
      </c>
      <c r="S57" s="119">
        <v>0</v>
      </c>
      <c r="T57" s="119">
        <v>9</v>
      </c>
      <c r="U57" s="119">
        <v>0</v>
      </c>
      <c r="V57" s="119">
        <v>29</v>
      </c>
      <c r="W57" s="119">
        <v>0</v>
      </c>
      <c r="X57" s="76">
        <v>19</v>
      </c>
      <c r="Y57" s="170"/>
      <c r="Z57" s="117">
        <f t="shared" si="15"/>
        <v>57</v>
      </c>
      <c r="AA57" s="117">
        <f t="shared" si="15"/>
        <v>57</v>
      </c>
      <c r="AB57" s="117">
        <f t="shared" si="15"/>
        <v>0</v>
      </c>
      <c r="AC57" s="117">
        <f t="shared" si="15"/>
        <v>0</v>
      </c>
      <c r="AD57" s="117">
        <f t="shared" si="15"/>
        <v>9</v>
      </c>
      <c r="AE57" s="117">
        <f t="shared" si="15"/>
        <v>0</v>
      </c>
      <c r="AF57" s="117">
        <f t="shared" si="15"/>
        <v>29</v>
      </c>
      <c r="AG57" s="117">
        <f t="shared" si="15"/>
        <v>0</v>
      </c>
      <c r="AH57" s="117">
        <f t="shared" si="15"/>
        <v>19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1</v>
      </c>
      <c r="P58" s="76">
        <v>1</v>
      </c>
      <c r="Q58" s="158">
        <f t="shared" si="4"/>
        <v>1</v>
      </c>
      <c r="R58" s="119">
        <v>0</v>
      </c>
      <c r="S58" s="119">
        <v>0</v>
      </c>
      <c r="T58" s="119">
        <v>1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1</v>
      </c>
      <c r="AA58" s="117">
        <f t="shared" si="15"/>
        <v>1</v>
      </c>
      <c r="AB58" s="117">
        <f t="shared" si="15"/>
        <v>0</v>
      </c>
      <c r="AC58" s="117">
        <f t="shared" si="15"/>
        <v>0</v>
      </c>
      <c r="AD58" s="117">
        <f t="shared" si="15"/>
        <v>1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1</v>
      </c>
      <c r="P60" s="134">
        <f>SUM(P61:P64)</f>
        <v>1</v>
      </c>
      <c r="Q60" s="124">
        <f>SUM(R60:T60)</f>
        <v>1</v>
      </c>
      <c r="R60" s="124">
        <f>SUM(R61:R64)</f>
        <v>0</v>
      </c>
      <c r="S60" s="124">
        <f>SUM(S61:S64)</f>
        <v>0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1</v>
      </c>
      <c r="AA60" s="113">
        <f t="shared" si="15"/>
        <v>1</v>
      </c>
      <c r="AB60" s="113">
        <f t="shared" si="15"/>
        <v>0</v>
      </c>
      <c r="AC60" s="113">
        <f t="shared" si="15"/>
        <v>0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0</v>
      </c>
      <c r="T61" s="119">
        <v>1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0</v>
      </c>
      <c r="AD61" s="117">
        <f t="shared" si="15"/>
        <v>1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23</v>
      </c>
      <c r="P67" s="88">
        <f>SUM(P68,P74,P75,P76)</f>
        <v>23</v>
      </c>
      <c r="Q67" s="128">
        <f t="shared" si="20"/>
        <v>23</v>
      </c>
      <c r="R67" s="128">
        <f t="shared" ref="R67:X67" si="22">SUM(R68,R74,R75,R76)</f>
        <v>4</v>
      </c>
      <c r="S67" s="128">
        <f t="shared" si="22"/>
        <v>1</v>
      </c>
      <c r="T67" s="128">
        <f t="shared" si="22"/>
        <v>0</v>
      </c>
      <c r="U67" s="128">
        <f t="shared" si="22"/>
        <v>4</v>
      </c>
      <c r="V67" s="128">
        <f t="shared" si="22"/>
        <v>5</v>
      </c>
      <c r="W67" s="128">
        <f t="shared" si="22"/>
        <v>3</v>
      </c>
      <c r="X67" s="128">
        <f t="shared" si="22"/>
        <v>6</v>
      </c>
      <c r="Y67" s="170"/>
      <c r="Z67" s="108">
        <f t="shared" si="15"/>
        <v>23</v>
      </c>
      <c r="AA67" s="108">
        <f t="shared" si="15"/>
        <v>23</v>
      </c>
      <c r="AB67" s="108">
        <f t="shared" si="15"/>
        <v>4</v>
      </c>
      <c r="AC67" s="108">
        <f t="shared" si="15"/>
        <v>1</v>
      </c>
      <c r="AD67" s="108">
        <f t="shared" si="15"/>
        <v>0</v>
      </c>
      <c r="AE67" s="108">
        <f t="shared" si="15"/>
        <v>4</v>
      </c>
      <c r="AF67" s="108">
        <f t="shared" si="15"/>
        <v>5</v>
      </c>
      <c r="AG67" s="108">
        <f t="shared" si="15"/>
        <v>3</v>
      </c>
      <c r="AH67" s="108">
        <f t="shared" si="18"/>
        <v>6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23</v>
      </c>
      <c r="P76" s="179">
        <v>23</v>
      </c>
      <c r="Q76" s="182">
        <f t="shared" si="20"/>
        <v>23</v>
      </c>
      <c r="R76" s="181">
        <v>4</v>
      </c>
      <c r="S76" s="181">
        <v>1</v>
      </c>
      <c r="T76" s="181">
        <v>0</v>
      </c>
      <c r="U76" s="181">
        <v>4</v>
      </c>
      <c r="V76" s="181">
        <v>5</v>
      </c>
      <c r="W76" s="181">
        <v>3</v>
      </c>
      <c r="X76" s="181">
        <v>6</v>
      </c>
      <c r="Y76" s="166"/>
      <c r="Z76" s="117">
        <f t="shared" si="25"/>
        <v>23</v>
      </c>
      <c r="AA76" s="117">
        <f t="shared" si="25"/>
        <v>23</v>
      </c>
      <c r="AB76" s="117">
        <f t="shared" si="25"/>
        <v>4</v>
      </c>
      <c r="AC76" s="117">
        <f t="shared" si="25"/>
        <v>1</v>
      </c>
      <c r="AD76" s="117">
        <f t="shared" si="25"/>
        <v>0</v>
      </c>
      <c r="AE76" s="117">
        <f t="shared" si="25"/>
        <v>4</v>
      </c>
      <c r="AF76" s="117">
        <f t="shared" si="25"/>
        <v>5</v>
      </c>
      <c r="AG76" s="117">
        <f t="shared" si="25"/>
        <v>3</v>
      </c>
      <c r="AH76" s="142">
        <f t="shared" si="18"/>
        <v>6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30</v>
      </c>
      <c r="P77" s="89">
        <f>SUM(P78:P84)</f>
        <v>30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30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22</v>
      </c>
      <c r="P78" s="183">
        <v>22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22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0</v>
      </c>
      <c r="P79" s="183">
        <v>0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0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2</v>
      </c>
      <c r="P80" s="183">
        <v>2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2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5</v>
      </c>
      <c r="P81" s="183">
        <v>5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5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959</v>
      </c>
      <c r="P85" s="185">
        <f>SUM(P87,P90,P100,P103,P106,P109,P112,P115,P118,P121,P124,P127,P130,P140,P143,P144,P145,P146,P147,P148)</f>
        <v>959</v>
      </c>
      <c r="Q85" s="186">
        <f t="shared" ref="Q85:X85" si="27">+Q145</f>
        <v>20</v>
      </c>
      <c r="R85" s="186">
        <f t="shared" si="27"/>
        <v>0</v>
      </c>
      <c r="S85" s="186">
        <f t="shared" si="27"/>
        <v>4</v>
      </c>
      <c r="T85" s="186">
        <f t="shared" si="27"/>
        <v>5</v>
      </c>
      <c r="U85" s="186">
        <f t="shared" si="27"/>
        <v>0</v>
      </c>
      <c r="V85" s="186">
        <f t="shared" si="27"/>
        <v>2</v>
      </c>
      <c r="W85" s="186">
        <f t="shared" si="27"/>
        <v>4</v>
      </c>
      <c r="X85" s="186">
        <f t="shared" si="27"/>
        <v>5</v>
      </c>
      <c r="Y85" s="187">
        <f>SUM(Y90,Y103,Y134)</f>
        <v>84</v>
      </c>
      <c r="Z85" s="195">
        <f t="shared" si="25"/>
        <v>959</v>
      </c>
      <c r="AA85" s="195">
        <f t="shared" si="25"/>
        <v>20</v>
      </c>
      <c r="AB85" s="195">
        <f t="shared" si="25"/>
        <v>0</v>
      </c>
      <c r="AC85" s="195">
        <f t="shared" si="25"/>
        <v>4</v>
      </c>
      <c r="AD85" s="195">
        <f t="shared" si="25"/>
        <v>5</v>
      </c>
      <c r="AE85" s="195">
        <f t="shared" si="25"/>
        <v>0</v>
      </c>
      <c r="AF85" s="195">
        <f t="shared" si="25"/>
        <v>2</v>
      </c>
      <c r="AG85" s="195">
        <f t="shared" si="25"/>
        <v>4</v>
      </c>
      <c r="AH85" s="195">
        <f t="shared" si="25"/>
        <v>5</v>
      </c>
      <c r="AI85" s="187">
        <f t="shared" si="25"/>
        <v>84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501</v>
      </c>
      <c r="P86" s="188">
        <f>SUM(P87,P90,P100,P103,P106,P109,P112,P115,P118,P121,P124,P127,P130,P140)</f>
        <v>501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84</v>
      </c>
      <c r="Z86" s="136">
        <f t="shared" si="25"/>
        <v>501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84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101</v>
      </c>
      <c r="P87" s="189">
        <f>SUM(P88:P89)</f>
        <v>101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101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101</v>
      </c>
      <c r="P89" s="184">
        <v>101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101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84</v>
      </c>
      <c r="P90" s="190">
        <f>SUM(P91,P94,P97)</f>
        <v>84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84</v>
      </c>
      <c r="Z90" s="136">
        <f t="shared" si="25"/>
        <v>84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84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41</v>
      </c>
      <c r="P91" s="191">
        <f>SUM(P92,P93)</f>
        <v>41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41</v>
      </c>
      <c r="Z91" s="137">
        <f t="shared" ref="Z91:AH145" si="29">SUM(E91,P91)</f>
        <v>41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41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41</v>
      </c>
      <c r="P93" s="184">
        <v>41</v>
      </c>
      <c r="Q93" s="41"/>
      <c r="R93" s="165"/>
      <c r="S93" s="165"/>
      <c r="T93" s="165"/>
      <c r="U93" s="165"/>
      <c r="V93" s="165"/>
      <c r="W93" s="165"/>
      <c r="X93" s="165"/>
      <c r="Y93" s="132">
        <v>41</v>
      </c>
      <c r="Z93" s="137">
        <f t="shared" si="29"/>
        <v>41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41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43</v>
      </c>
      <c r="P94" s="191">
        <f>SUM(P95,P96)</f>
        <v>43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43</v>
      </c>
      <c r="Z94" s="137">
        <f t="shared" si="29"/>
        <v>43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43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43</v>
      </c>
      <c r="P96" s="184">
        <v>43</v>
      </c>
      <c r="Q96" s="41"/>
      <c r="R96" s="165"/>
      <c r="S96" s="165"/>
      <c r="T96" s="165"/>
      <c r="U96" s="165"/>
      <c r="V96" s="165"/>
      <c r="W96" s="165"/>
      <c r="X96" s="165"/>
      <c r="Y96" s="132">
        <v>43</v>
      </c>
      <c r="Z96" s="137">
        <f t="shared" si="29"/>
        <v>43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43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12</v>
      </c>
      <c r="P106" s="190">
        <f>SUM(P107:P108)</f>
        <v>12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12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11</v>
      </c>
      <c r="P108" s="179">
        <v>11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11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55</v>
      </c>
      <c r="P124" s="190">
        <f>SUM(P125:P126)</f>
        <v>55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55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53</v>
      </c>
      <c r="P126" s="179">
        <v>53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53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1</v>
      </c>
      <c r="P127" s="190">
        <f>SUM(P128:P129)</f>
        <v>1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1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1</v>
      </c>
      <c r="P129" s="179">
        <v>1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1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248</v>
      </c>
      <c r="P140" s="190">
        <f>SUM(P141:P142)</f>
        <v>248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248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247</v>
      </c>
      <c r="P142" s="179">
        <v>247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247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134</v>
      </c>
      <c r="P143" s="179">
        <v>134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134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22</v>
      </c>
      <c r="P144" s="179">
        <v>22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22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20</v>
      </c>
      <c r="P145" s="179">
        <v>20</v>
      </c>
      <c r="Q145" s="92">
        <f>SUM(R145:X145)</f>
        <v>20</v>
      </c>
      <c r="R145" s="119">
        <v>0</v>
      </c>
      <c r="S145" s="119">
        <v>4</v>
      </c>
      <c r="T145" s="119">
        <v>5</v>
      </c>
      <c r="U145" s="119">
        <v>0</v>
      </c>
      <c r="V145" s="119">
        <v>2</v>
      </c>
      <c r="W145" s="119">
        <v>4</v>
      </c>
      <c r="X145" s="119">
        <v>5</v>
      </c>
      <c r="Y145" s="166"/>
      <c r="Z145" s="137">
        <f t="shared" si="29"/>
        <v>20</v>
      </c>
      <c r="AA145" s="117">
        <f t="shared" si="29"/>
        <v>20</v>
      </c>
      <c r="AB145" s="117">
        <f t="shared" si="29"/>
        <v>0</v>
      </c>
      <c r="AC145" s="117">
        <f t="shared" si="29"/>
        <v>4</v>
      </c>
      <c r="AD145" s="117">
        <f t="shared" si="29"/>
        <v>5</v>
      </c>
      <c r="AE145" s="117">
        <f t="shared" si="29"/>
        <v>0</v>
      </c>
      <c r="AF145" s="117">
        <f t="shared" si="29"/>
        <v>2</v>
      </c>
      <c r="AG145" s="117">
        <f t="shared" si="29"/>
        <v>4</v>
      </c>
      <c r="AH145" s="142">
        <f t="shared" si="29"/>
        <v>5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241</v>
      </c>
      <c r="P146" s="179">
        <v>241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241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23</v>
      </c>
      <c r="P147" s="179">
        <v>23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23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18</v>
      </c>
      <c r="P148" s="179">
        <v>18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18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380</v>
      </c>
      <c r="P149" s="193">
        <f>SUM(P150:P153)</f>
        <v>380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380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350</v>
      </c>
      <c r="P150" s="179">
        <v>350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350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30</v>
      </c>
      <c r="P152" s="179">
        <v>30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30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11</v>
      </c>
      <c r="P154" s="193">
        <f>SUM(P155:P157)</f>
        <v>11</v>
      </c>
      <c r="Q154" s="128">
        <f>SUM(R154:X154)</f>
        <v>11</v>
      </c>
      <c r="R154" s="95">
        <f t="shared" ref="R154:X154" si="32">SUM(R155:R157)</f>
        <v>5</v>
      </c>
      <c r="S154" s="95">
        <f t="shared" si="32"/>
        <v>4</v>
      </c>
      <c r="T154" s="95">
        <f t="shared" si="32"/>
        <v>1</v>
      </c>
      <c r="U154" s="95">
        <f t="shared" si="32"/>
        <v>0</v>
      </c>
      <c r="V154" s="95">
        <f t="shared" si="32"/>
        <v>0</v>
      </c>
      <c r="W154" s="95">
        <f t="shared" si="32"/>
        <v>0</v>
      </c>
      <c r="X154" s="95">
        <f t="shared" si="32"/>
        <v>1</v>
      </c>
      <c r="Y154" s="170"/>
      <c r="Z154" s="108">
        <f t="shared" si="30"/>
        <v>11</v>
      </c>
      <c r="AA154" s="108">
        <f t="shared" si="30"/>
        <v>11</v>
      </c>
      <c r="AB154" s="108">
        <f t="shared" si="30"/>
        <v>5</v>
      </c>
      <c r="AC154" s="108">
        <f t="shared" si="30"/>
        <v>4</v>
      </c>
      <c r="AD154" s="108">
        <f t="shared" si="30"/>
        <v>1</v>
      </c>
      <c r="AE154" s="108">
        <f t="shared" si="30"/>
        <v>0</v>
      </c>
      <c r="AF154" s="108">
        <f t="shared" si="30"/>
        <v>0</v>
      </c>
      <c r="AG154" s="108">
        <f t="shared" si="30"/>
        <v>0</v>
      </c>
      <c r="AH154" s="91">
        <f t="shared" si="30"/>
        <v>1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0</v>
      </c>
      <c r="P155" s="179">
        <v>0</v>
      </c>
      <c r="Q155" s="116">
        <f>SUM(R155:X155)</f>
        <v>0</v>
      </c>
      <c r="R155" s="119">
        <v>0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66"/>
      <c r="Z155" s="117">
        <f t="shared" si="30"/>
        <v>0</v>
      </c>
      <c r="AA155" s="117">
        <f t="shared" si="30"/>
        <v>0</v>
      </c>
      <c r="AB155" s="117">
        <f t="shared" si="30"/>
        <v>0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11</v>
      </c>
      <c r="P157" s="179">
        <v>11</v>
      </c>
      <c r="Q157" s="116">
        <f>SUM(R157:X157)</f>
        <v>11</v>
      </c>
      <c r="R157" s="119">
        <v>5</v>
      </c>
      <c r="S157" s="119">
        <v>4</v>
      </c>
      <c r="T157" s="119">
        <v>1</v>
      </c>
      <c r="U157" s="119">
        <v>0</v>
      </c>
      <c r="V157" s="119">
        <v>0</v>
      </c>
      <c r="W157" s="119">
        <v>0</v>
      </c>
      <c r="X157" s="119">
        <v>1</v>
      </c>
      <c r="Y157" s="166"/>
      <c r="Z157" s="117">
        <f t="shared" si="30"/>
        <v>11</v>
      </c>
      <c r="AA157" s="116">
        <f t="shared" si="30"/>
        <v>11</v>
      </c>
      <c r="AB157" s="116">
        <f t="shared" si="30"/>
        <v>5</v>
      </c>
      <c r="AC157" s="116">
        <f t="shared" si="30"/>
        <v>4</v>
      </c>
      <c r="AD157" s="116">
        <f t="shared" si="30"/>
        <v>1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572</v>
      </c>
      <c r="P158" s="194">
        <f>SUM(P159:P168)</f>
        <v>572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572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172</v>
      </c>
      <c r="P159" s="179">
        <v>172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172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237</v>
      </c>
      <c r="P160" s="179">
        <v>237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237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16</v>
      </c>
      <c r="P161" s="179">
        <v>16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16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9</v>
      </c>
      <c r="P163" s="179">
        <v>9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9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12</v>
      </c>
      <c r="P164" s="179">
        <v>12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12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1</v>
      </c>
      <c r="P165" s="179">
        <v>1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1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21</v>
      </c>
      <c r="P166" s="179">
        <v>21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21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104</v>
      </c>
      <c r="P168" s="179">
        <v>104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104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67" zoomScale="75" zoomScaleNormal="80" workbookViewId="0">
      <selection activeCell="F91" sqref="F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218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218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218</v>
      </c>
      <c r="G31" s="104">
        <f>G82</f>
        <v>17</v>
      </c>
      <c r="H31" s="104">
        <f>SUM(D31,F31)</f>
        <v>218</v>
      </c>
      <c r="I31" s="104">
        <f>SUM(E31,G31)</f>
        <v>17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23</v>
      </c>
      <c r="G32" s="166"/>
      <c r="H32" s="108">
        <f t="shared" ref="H32:I87" si="0">SUM(D32,F32)</f>
        <v>23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21</v>
      </c>
      <c r="G45" s="168"/>
      <c r="H45" s="113">
        <f t="shared" si="0"/>
        <v>21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10</v>
      </c>
      <c r="G51" s="170"/>
      <c r="H51" s="117">
        <f t="shared" si="0"/>
        <v>10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9</v>
      </c>
      <c r="G54" s="170"/>
      <c r="H54" s="117">
        <f t="shared" si="0"/>
        <v>9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92</v>
      </c>
      <c r="G82" s="130">
        <f>SUM(G87,G100,G131)</f>
        <v>17</v>
      </c>
      <c r="H82" s="108">
        <f t="shared" si="0"/>
        <v>92</v>
      </c>
      <c r="I82" s="108">
        <f>SUM(E82,G82)</f>
        <v>17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49</v>
      </c>
      <c r="G83" s="134">
        <f>G82</f>
        <v>17</v>
      </c>
      <c r="H83" s="108">
        <f t="shared" si="0"/>
        <v>49</v>
      </c>
      <c r="I83" s="108">
        <f>SUM(E83,G83)</f>
        <v>17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6</v>
      </c>
      <c r="G84" s="175"/>
      <c r="H84" s="136">
        <f t="shared" si="0"/>
        <v>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6</v>
      </c>
      <c r="G86" s="176"/>
      <c r="H86" s="137">
        <f t="shared" si="0"/>
        <v>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17</v>
      </c>
      <c r="G87" s="138">
        <f>SUM(G88,G91,G94)</f>
        <v>17</v>
      </c>
      <c r="H87" s="113">
        <f t="shared" si="0"/>
        <v>17</v>
      </c>
      <c r="I87" s="124">
        <f t="shared" si="0"/>
        <v>17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10</v>
      </c>
      <c r="G91" s="139">
        <f>SUM(G92,G93)</f>
        <v>10</v>
      </c>
      <c r="H91" s="140">
        <f t="shared" si="1"/>
        <v>10</v>
      </c>
      <c r="I91" s="140">
        <f t="shared" si="1"/>
        <v>10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10</v>
      </c>
      <c r="G93" s="132">
        <v>10</v>
      </c>
      <c r="H93" s="158">
        <f t="shared" si="1"/>
        <v>10</v>
      </c>
      <c r="I93" s="158">
        <f t="shared" si="1"/>
        <v>10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8</v>
      </c>
      <c r="G121" s="165"/>
      <c r="H121" s="137">
        <f t="shared" si="2"/>
        <v>8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15</v>
      </c>
      <c r="G137" s="165"/>
      <c r="H137" s="137">
        <f t="shared" si="2"/>
        <v>15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15</v>
      </c>
      <c r="G139" s="165"/>
      <c r="H139" s="137">
        <f t="shared" si="2"/>
        <v>15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10</v>
      </c>
      <c r="G140" s="166"/>
      <c r="H140" s="117">
        <f t="shared" si="2"/>
        <v>10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21</v>
      </c>
      <c r="G143" s="166"/>
      <c r="H143" s="117">
        <f t="shared" si="2"/>
        <v>21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29</v>
      </c>
      <c r="G146" s="167"/>
      <c r="H146" s="108">
        <f t="shared" si="2"/>
        <v>29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24</v>
      </c>
      <c r="G147" s="166"/>
      <c r="H147" s="117">
        <f t="shared" si="2"/>
        <v>24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61</v>
      </c>
      <c r="G155" s="170"/>
      <c r="H155" s="108">
        <f t="shared" si="2"/>
        <v>61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29</v>
      </c>
      <c r="G156" s="166"/>
      <c r="H156" s="117">
        <f t="shared" si="2"/>
        <v>29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23</v>
      </c>
      <c r="G157" s="166"/>
      <c r="H157" s="117">
        <f t="shared" si="2"/>
        <v>23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</v>
      </c>
      <c r="G165" s="166"/>
      <c r="H165" s="117">
        <f t="shared" si="2"/>
        <v>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9" zoomScale="80" zoomScaleNormal="80" zoomScaleSheetLayoutView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353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353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353</v>
      </c>
      <c r="G31" s="104">
        <f>G82</f>
        <v>11</v>
      </c>
      <c r="H31" s="104">
        <f>SUM(D31,F31)</f>
        <v>353</v>
      </c>
      <c r="I31" s="104">
        <f>SUM(E31,G31)</f>
        <v>11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43</v>
      </c>
      <c r="G32" s="166"/>
      <c r="H32" s="108">
        <f t="shared" ref="H32:I87" si="0">SUM(D32,F32)</f>
        <v>43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15</v>
      </c>
      <c r="G33" s="166"/>
      <c r="H33" s="113">
        <f t="shared" si="0"/>
        <v>15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11</v>
      </c>
      <c r="G35" s="166"/>
      <c r="H35" s="117">
        <f t="shared" si="0"/>
        <v>11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28</v>
      </c>
      <c r="G45" s="168"/>
      <c r="H45" s="113">
        <f t="shared" si="0"/>
        <v>28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13</v>
      </c>
      <c r="G49" s="166"/>
      <c r="H49" s="117">
        <f t="shared" si="0"/>
        <v>13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15</v>
      </c>
      <c r="G51" s="170"/>
      <c r="H51" s="117">
        <f t="shared" si="0"/>
        <v>15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138</v>
      </c>
      <c r="G82" s="130">
        <f>SUM(G87,G100,G131)</f>
        <v>11</v>
      </c>
      <c r="H82" s="108">
        <f t="shared" si="0"/>
        <v>138</v>
      </c>
      <c r="I82" s="108">
        <f>SUM(E82,G82)</f>
        <v>11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82</v>
      </c>
      <c r="G83" s="134">
        <f>G82</f>
        <v>11</v>
      </c>
      <c r="H83" s="108">
        <f t="shared" si="0"/>
        <v>82</v>
      </c>
      <c r="I83" s="108">
        <f>SUM(E83,G83)</f>
        <v>11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24</v>
      </c>
      <c r="G84" s="175"/>
      <c r="H84" s="136">
        <f t="shared" si="0"/>
        <v>24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24</v>
      </c>
      <c r="G86" s="176"/>
      <c r="H86" s="137">
        <f t="shared" si="0"/>
        <v>24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11</v>
      </c>
      <c r="G87" s="138">
        <f>SUM(G88,G91,G94)</f>
        <v>11</v>
      </c>
      <c r="H87" s="113">
        <f t="shared" si="0"/>
        <v>11</v>
      </c>
      <c r="I87" s="124">
        <f t="shared" si="0"/>
        <v>11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6</v>
      </c>
      <c r="G88" s="139">
        <f>SUM(G89,G90)</f>
        <v>6</v>
      </c>
      <c r="H88" s="140">
        <f t="shared" ref="H88:I119" si="1">SUM(D88,F88)</f>
        <v>6</v>
      </c>
      <c r="I88" s="140">
        <f t="shared" si="1"/>
        <v>6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6</v>
      </c>
      <c r="G90" s="132">
        <v>6</v>
      </c>
      <c r="H90" s="158">
        <f t="shared" si="1"/>
        <v>6</v>
      </c>
      <c r="I90" s="158">
        <f t="shared" si="1"/>
        <v>6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28</v>
      </c>
      <c r="G137" s="165"/>
      <c r="H137" s="137">
        <f t="shared" si="2"/>
        <v>28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28</v>
      </c>
      <c r="G139" s="165"/>
      <c r="H139" s="137">
        <f t="shared" si="2"/>
        <v>28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15</v>
      </c>
      <c r="G140" s="166"/>
      <c r="H140" s="117">
        <f t="shared" si="2"/>
        <v>15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33</v>
      </c>
      <c r="G143" s="166"/>
      <c r="H143" s="117">
        <f t="shared" si="2"/>
        <v>33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93</v>
      </c>
      <c r="G146" s="167"/>
      <c r="H146" s="108">
        <f t="shared" si="2"/>
        <v>93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88</v>
      </c>
      <c r="G147" s="166"/>
      <c r="H147" s="117">
        <f t="shared" si="2"/>
        <v>88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76</v>
      </c>
      <c r="G155" s="170"/>
      <c r="H155" s="108">
        <f t="shared" si="2"/>
        <v>76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52</v>
      </c>
      <c r="G157" s="166"/>
      <c r="H157" s="117">
        <f t="shared" si="2"/>
        <v>52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15</v>
      </c>
      <c r="G165" s="166"/>
      <c r="H165" s="117">
        <f t="shared" si="2"/>
        <v>15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0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48</v>
      </c>
      <c r="G31" s="104">
        <f>G82</f>
        <v>3</v>
      </c>
      <c r="H31" s="104">
        <f>SUM(D31,F31)</f>
        <v>48</v>
      </c>
      <c r="I31" s="104">
        <f>SUM(E31,G31)</f>
        <v>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13</v>
      </c>
      <c r="G32" s="166"/>
      <c r="H32" s="108">
        <f t="shared" ref="H32:I87" si="0">SUM(D32,F32)</f>
        <v>13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3</v>
      </c>
      <c r="H82" s="108">
        <f t="shared" si="0"/>
        <v>14</v>
      </c>
      <c r="I82" s="108">
        <f>SUM(E82,G82)</f>
        <v>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3</v>
      </c>
      <c r="H83" s="108">
        <f t="shared" si="0"/>
        <v>6</v>
      </c>
      <c r="I83" s="108">
        <f>SUM(E83,G83)</f>
        <v>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</v>
      </c>
      <c r="G87" s="138">
        <f>SUM(G88,G91,G94)</f>
        <v>3</v>
      </c>
      <c r="H87" s="113">
        <f t="shared" si="0"/>
        <v>3</v>
      </c>
      <c r="I87" s="124">
        <f t="shared" si="0"/>
        <v>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68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777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777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777</v>
      </c>
      <c r="G31" s="104">
        <f>G82</f>
        <v>22</v>
      </c>
      <c r="H31" s="104">
        <f>SUM(D31,F31)</f>
        <v>777</v>
      </c>
      <c r="I31" s="104">
        <f>SUM(E31,G31)</f>
        <v>22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75</v>
      </c>
      <c r="G32" s="166"/>
      <c r="H32" s="108">
        <f t="shared" ref="H32:I87" si="0">SUM(D32,F32)</f>
        <v>75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32</v>
      </c>
      <c r="G33" s="166"/>
      <c r="H33" s="113">
        <f t="shared" si="0"/>
        <v>32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29</v>
      </c>
      <c r="G34" s="109"/>
      <c r="H34" s="117">
        <f t="shared" si="0"/>
        <v>29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24</v>
      </c>
      <c r="G35" s="166"/>
      <c r="H35" s="117">
        <f t="shared" si="0"/>
        <v>24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5</v>
      </c>
      <c r="G37" s="109"/>
      <c r="H37" s="117">
        <f t="shared" si="0"/>
        <v>5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43</v>
      </c>
      <c r="G45" s="168"/>
      <c r="H45" s="113">
        <f t="shared" si="0"/>
        <v>43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20</v>
      </c>
      <c r="G46" s="168"/>
      <c r="H46" s="117">
        <f t="shared" si="0"/>
        <v>20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19</v>
      </c>
      <c r="G49" s="166"/>
      <c r="H49" s="117">
        <f t="shared" si="0"/>
        <v>19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23</v>
      </c>
      <c r="G51" s="170"/>
      <c r="H51" s="117">
        <f t="shared" si="0"/>
        <v>23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23</v>
      </c>
      <c r="G54" s="170"/>
      <c r="H54" s="117">
        <f t="shared" si="0"/>
        <v>23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374</v>
      </c>
      <c r="G82" s="130">
        <f>SUM(G87,G100,G131)</f>
        <v>22</v>
      </c>
      <c r="H82" s="108">
        <f t="shared" si="0"/>
        <v>374</v>
      </c>
      <c r="I82" s="108">
        <f>SUM(E82,G82)</f>
        <v>22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217</v>
      </c>
      <c r="G83" s="134">
        <f>G82</f>
        <v>22</v>
      </c>
      <c r="H83" s="108">
        <f t="shared" si="0"/>
        <v>217</v>
      </c>
      <c r="I83" s="108">
        <f>SUM(E83,G83)</f>
        <v>22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37</v>
      </c>
      <c r="G84" s="175"/>
      <c r="H84" s="136">
        <f t="shared" si="0"/>
        <v>37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37</v>
      </c>
      <c r="G86" s="176"/>
      <c r="H86" s="137">
        <f t="shared" si="0"/>
        <v>37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22</v>
      </c>
      <c r="G87" s="138">
        <f>SUM(G88,G91,G94)</f>
        <v>22</v>
      </c>
      <c r="H87" s="113">
        <f t="shared" si="0"/>
        <v>22</v>
      </c>
      <c r="I87" s="124">
        <f t="shared" si="0"/>
        <v>22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15</v>
      </c>
      <c r="G88" s="139">
        <f>SUM(G89,G90)</f>
        <v>15</v>
      </c>
      <c r="H88" s="140">
        <f t="shared" ref="H88:I119" si="1">SUM(D88,F88)</f>
        <v>15</v>
      </c>
      <c r="I88" s="140">
        <f t="shared" si="1"/>
        <v>15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15</v>
      </c>
      <c r="G90" s="132">
        <v>15</v>
      </c>
      <c r="H90" s="158">
        <f t="shared" si="1"/>
        <v>15</v>
      </c>
      <c r="I90" s="158">
        <f t="shared" si="1"/>
        <v>15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9</v>
      </c>
      <c r="G121" s="165"/>
      <c r="H121" s="137">
        <f t="shared" si="2"/>
        <v>9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147</v>
      </c>
      <c r="G137" s="165"/>
      <c r="H137" s="137">
        <f t="shared" si="2"/>
        <v>147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146</v>
      </c>
      <c r="G139" s="165"/>
      <c r="H139" s="137">
        <f t="shared" si="2"/>
        <v>146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87</v>
      </c>
      <c r="G140" s="166"/>
      <c r="H140" s="117">
        <f t="shared" si="2"/>
        <v>87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9</v>
      </c>
      <c r="G142" s="166"/>
      <c r="H142" s="117">
        <f t="shared" si="2"/>
        <v>9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48</v>
      </c>
      <c r="G143" s="166"/>
      <c r="H143" s="117">
        <f t="shared" si="2"/>
        <v>48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115</v>
      </c>
      <c r="G146" s="167"/>
      <c r="H146" s="108">
        <f t="shared" si="2"/>
        <v>115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106</v>
      </c>
      <c r="G147" s="166"/>
      <c r="H147" s="117">
        <f t="shared" si="2"/>
        <v>106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9</v>
      </c>
      <c r="G149" s="166"/>
      <c r="H149" s="117">
        <f t="shared" si="2"/>
        <v>9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191</v>
      </c>
      <c r="G155" s="170"/>
      <c r="H155" s="108">
        <f t="shared" si="2"/>
        <v>191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50</v>
      </c>
      <c r="G156" s="166"/>
      <c r="H156" s="117">
        <f t="shared" si="2"/>
        <v>50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70</v>
      </c>
      <c r="G157" s="166"/>
      <c r="H157" s="117">
        <f t="shared" si="2"/>
        <v>70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6</v>
      </c>
      <c r="G161" s="166"/>
      <c r="H161" s="117">
        <f t="shared" si="2"/>
        <v>6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12</v>
      </c>
      <c r="G163" s="166"/>
      <c r="H163" s="117">
        <f t="shared" si="2"/>
        <v>12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49</v>
      </c>
      <c r="G165" s="166"/>
      <c r="H165" s="117">
        <f t="shared" si="2"/>
        <v>49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73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55</v>
      </c>
      <c r="G31" s="104">
        <f>G82</f>
        <v>1</v>
      </c>
      <c r="H31" s="104">
        <f>SUM(D31,F31)</f>
        <v>55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1</v>
      </c>
      <c r="H82" s="108">
        <f t="shared" si="0"/>
        <v>23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1</v>
      </c>
      <c r="H83" s="108">
        <f t="shared" si="0"/>
        <v>9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</v>
      </c>
      <c r="G155" s="170"/>
      <c r="H155" s="108">
        <f t="shared" si="2"/>
        <v>15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13</v>
      </c>
      <c r="G157" s="166"/>
      <c r="H157" s="117">
        <f t="shared" si="2"/>
        <v>13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5" zoomScale="70" zoomScaleNormal="80" zoomScaleSheetLayoutView="70" workbookViewId="0">
      <selection activeCell="F53" sqref="F5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56</v>
      </c>
      <c r="G31" s="104">
        <f>G82</f>
        <v>0</v>
      </c>
      <c r="H31" s="104">
        <f>SUM(D31,F31)</f>
        <v>56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0</v>
      </c>
      <c r="H82" s="108">
        <f t="shared" si="0"/>
        <v>21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0</v>
      </c>
      <c r="H83" s="108">
        <f t="shared" si="0"/>
        <v>9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6</v>
      </c>
      <c r="G139" s="165"/>
      <c r="H139" s="137">
        <f t="shared" si="2"/>
        <v>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20</v>
      </c>
      <c r="G155" s="170"/>
      <c r="H155" s="108">
        <f t="shared" si="2"/>
        <v>20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</v>
      </c>
      <c r="G165" s="166"/>
      <c r="H165" s="117">
        <f t="shared" si="2"/>
        <v>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73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39</v>
      </c>
      <c r="G31" s="104">
        <f>G82</f>
        <v>2</v>
      </c>
      <c r="H31" s="104">
        <f>SUM(D31,F31)</f>
        <v>39</v>
      </c>
      <c r="I31" s="104">
        <f>SUM(E31,G31)</f>
        <v>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19</v>
      </c>
      <c r="G82" s="130">
        <f>SUM(G87,G100,G131)</f>
        <v>2</v>
      </c>
      <c r="H82" s="108">
        <f t="shared" si="0"/>
        <v>19</v>
      </c>
      <c r="I82" s="108">
        <f>SUM(E82,G82)</f>
        <v>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2</v>
      </c>
      <c r="H83" s="108">
        <f t="shared" si="0"/>
        <v>4</v>
      </c>
      <c r="I83" s="108">
        <f>SUM(E83,G83)</f>
        <v>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11</v>
      </c>
      <c r="G143" s="166"/>
      <c r="H143" s="117">
        <f t="shared" si="2"/>
        <v>11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9</v>
      </c>
      <c r="G147" s="166"/>
      <c r="H147" s="117">
        <f t="shared" si="2"/>
        <v>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27" zoomScale="75" zoomScaleNormal="80" workbookViewId="0">
      <selection activeCell="F148" sqref="F1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</v>
      </c>
      <c r="G31" s="104">
        <f>G82</f>
        <v>0</v>
      </c>
      <c r="H31" s="104">
        <f>SUM(D31,F31)</f>
        <v>3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</v>
      </c>
      <c r="G82" s="130">
        <f>SUM(G87,G100,G131)</f>
        <v>0</v>
      </c>
      <c r="H82" s="108">
        <f t="shared" si="0"/>
        <v>2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0</v>
      </c>
      <c r="G155" s="170"/>
      <c r="H155" s="108">
        <f t="shared" si="2"/>
        <v>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0</v>
      </c>
      <c r="G157" s="166"/>
      <c r="H157" s="117">
        <f t="shared" si="2"/>
        <v>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3" zoomScale="80" zoomScaleNormal="80" zoomScaleSheetLayoutView="80" workbookViewId="0">
      <selection activeCell="G93" sqref="G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647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647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647</v>
      </c>
      <c r="G31" s="104">
        <f>G82</f>
        <v>28</v>
      </c>
      <c r="H31" s="104">
        <f>SUM(D31,F31)</f>
        <v>647</v>
      </c>
      <c r="I31" s="104">
        <f>SUM(E31,G31)</f>
        <v>28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61</v>
      </c>
      <c r="G32" s="166"/>
      <c r="H32" s="108">
        <f t="shared" ref="H32:I87" si="0">SUM(D32,F32)</f>
        <v>61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21</v>
      </c>
      <c r="G33" s="166"/>
      <c r="H33" s="113">
        <f t="shared" si="0"/>
        <v>21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11</v>
      </c>
      <c r="G35" s="166"/>
      <c r="H35" s="117">
        <f t="shared" si="0"/>
        <v>11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1</v>
      </c>
      <c r="G38" s="30"/>
      <c r="H38" s="117">
        <f t="shared" si="0"/>
        <v>1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8</v>
      </c>
      <c r="G39" s="170"/>
      <c r="H39" s="117">
        <f t="shared" si="0"/>
        <v>8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8</v>
      </c>
      <c r="G42" s="166"/>
      <c r="H42" s="117">
        <f t="shared" si="0"/>
        <v>8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40</v>
      </c>
      <c r="G45" s="168"/>
      <c r="H45" s="113">
        <f t="shared" si="0"/>
        <v>40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36</v>
      </c>
      <c r="G46" s="168"/>
      <c r="H46" s="117">
        <f t="shared" si="0"/>
        <v>36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34</v>
      </c>
      <c r="G49" s="166"/>
      <c r="H49" s="117">
        <f t="shared" si="0"/>
        <v>34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275</v>
      </c>
      <c r="G82" s="130">
        <f>SUM(G87,G100,G131)</f>
        <v>28</v>
      </c>
      <c r="H82" s="108">
        <f t="shared" si="0"/>
        <v>275</v>
      </c>
      <c r="I82" s="108">
        <f>SUM(E82,G82)</f>
        <v>28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125</v>
      </c>
      <c r="G83" s="134">
        <f>G82</f>
        <v>28</v>
      </c>
      <c r="H83" s="108">
        <f t="shared" si="0"/>
        <v>125</v>
      </c>
      <c r="I83" s="108">
        <f>SUM(E83,G83)</f>
        <v>28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27</v>
      </c>
      <c r="G84" s="175"/>
      <c r="H84" s="136">
        <f t="shared" si="0"/>
        <v>27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28</v>
      </c>
      <c r="G87" s="138">
        <f>SUM(G88,G91,G94)</f>
        <v>28</v>
      </c>
      <c r="H87" s="113">
        <f t="shared" si="0"/>
        <v>28</v>
      </c>
      <c r="I87" s="124">
        <f t="shared" si="0"/>
        <v>28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21</v>
      </c>
      <c r="G91" s="139">
        <f>SUM(G92,G93)</f>
        <v>21</v>
      </c>
      <c r="H91" s="140">
        <f t="shared" si="1"/>
        <v>21</v>
      </c>
      <c r="I91" s="140">
        <f t="shared" si="1"/>
        <v>21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21</v>
      </c>
      <c r="G93" s="132">
        <v>21</v>
      </c>
      <c r="H93" s="158">
        <f t="shared" si="1"/>
        <v>21</v>
      </c>
      <c r="I93" s="158">
        <f t="shared" si="1"/>
        <v>21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4</v>
      </c>
      <c r="G105" s="165"/>
      <c r="H105" s="137">
        <f t="shared" si="1"/>
        <v>4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21</v>
      </c>
      <c r="G121" s="165"/>
      <c r="H121" s="137">
        <f t="shared" si="2"/>
        <v>21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45</v>
      </c>
      <c r="G137" s="165"/>
      <c r="H137" s="137">
        <f t="shared" si="2"/>
        <v>45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45</v>
      </c>
      <c r="G139" s="165"/>
      <c r="H139" s="137">
        <f t="shared" si="2"/>
        <v>45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18</v>
      </c>
      <c r="G140" s="166"/>
      <c r="H140" s="117">
        <f t="shared" si="2"/>
        <v>18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107</v>
      </c>
      <c r="G143" s="166"/>
      <c r="H143" s="117">
        <f t="shared" si="2"/>
        <v>107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9</v>
      </c>
      <c r="G144" s="166"/>
      <c r="H144" s="117">
        <f t="shared" si="2"/>
        <v>9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104</v>
      </c>
      <c r="G146" s="167"/>
      <c r="H146" s="108">
        <f t="shared" si="2"/>
        <v>104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96</v>
      </c>
      <c r="G147" s="166"/>
      <c r="H147" s="117">
        <f t="shared" si="2"/>
        <v>96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8</v>
      </c>
      <c r="G149" s="166"/>
      <c r="H149" s="117">
        <f t="shared" si="2"/>
        <v>8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188</v>
      </c>
      <c r="G155" s="170"/>
      <c r="H155" s="108">
        <f t="shared" si="2"/>
        <v>188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87</v>
      </c>
      <c r="G156" s="166"/>
      <c r="H156" s="117">
        <f t="shared" si="2"/>
        <v>87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56</v>
      </c>
      <c r="G157" s="166"/>
      <c r="H157" s="117">
        <f t="shared" si="2"/>
        <v>56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8</v>
      </c>
      <c r="G158" s="166"/>
      <c r="H158" s="117">
        <f t="shared" si="2"/>
        <v>8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4</v>
      </c>
      <c r="G161" s="166"/>
      <c r="H161" s="117">
        <f t="shared" si="2"/>
        <v>4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26</v>
      </c>
      <c r="G165" s="166"/>
      <c r="H165" s="117">
        <f t="shared" si="2"/>
        <v>26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4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44929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13</v>
      </c>
      <c r="G31" s="104">
        <f>G82</f>
        <v>0</v>
      </c>
      <c r="H31" s="104">
        <f>SUM(D31,F31)</f>
        <v>13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</v>
      </c>
      <c r="G82" s="130">
        <f>SUM(G87,G100,G131)</f>
        <v>0</v>
      </c>
      <c r="H82" s="108">
        <f t="shared" si="0"/>
        <v>1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2023-01-04T18:02:43Z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